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gowa\"/>
    </mc:Choice>
  </mc:AlternateContent>
  <xr:revisionPtr revIDLastSave="0" documentId="13_ncr:1_{30380BA7-C3AB-47CD-8D66-DDCA840BE7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ŻET 2017" sheetId="1" r:id="rId1"/>
    <sheet name="BUDŻET 2018" sheetId="4" r:id="rId2"/>
    <sheet name="BUDŻET 2019" sheetId="5" r:id="rId3"/>
  </sheets>
  <calcPr calcId="181029"/>
</workbook>
</file>

<file path=xl/calcChain.xml><?xml version="1.0" encoding="utf-8"?>
<calcChain xmlns="http://schemas.openxmlformats.org/spreadsheetml/2006/main">
  <c r="H28" i="5" l="1"/>
  <c r="G28" i="5"/>
  <c r="F28" i="5"/>
  <c r="E28" i="5"/>
  <c r="D28" i="5"/>
  <c r="I27" i="5"/>
  <c r="I26" i="5"/>
  <c r="I25" i="5"/>
  <c r="I24" i="5"/>
  <c r="I23" i="5"/>
  <c r="I16" i="5"/>
  <c r="I15" i="5"/>
  <c r="I14" i="5"/>
  <c r="I13" i="5"/>
  <c r="I12" i="5"/>
  <c r="I11" i="5"/>
  <c r="F10" i="5"/>
  <c r="I10" i="5" s="1"/>
  <c r="F9" i="5"/>
  <c r="I9" i="5" s="1"/>
  <c r="F8" i="5"/>
  <c r="I8" i="5" s="1"/>
  <c r="I7" i="5"/>
  <c r="F7" i="5"/>
  <c r="F6" i="5"/>
  <c r="I6" i="5" s="1"/>
  <c r="H28" i="4"/>
  <c r="G28" i="4"/>
  <c r="F28" i="4"/>
  <c r="E28" i="4"/>
  <c r="D28" i="4"/>
  <c r="I27" i="4"/>
  <c r="I26" i="4"/>
  <c r="I25" i="4"/>
  <c r="I24" i="4"/>
  <c r="I23" i="4"/>
  <c r="I16" i="4"/>
  <c r="I15" i="4"/>
  <c r="I14" i="4"/>
  <c r="I13" i="4"/>
  <c r="I12" i="4"/>
  <c r="I11" i="4"/>
  <c r="F10" i="4"/>
  <c r="I10" i="4" s="1"/>
  <c r="F9" i="4"/>
  <c r="I9" i="4" s="1"/>
  <c r="F8" i="4"/>
  <c r="I8" i="4" s="1"/>
  <c r="F7" i="4"/>
  <c r="I7" i="4" s="1"/>
  <c r="F6" i="4"/>
  <c r="I6" i="4" s="1"/>
  <c r="I17" i="5" l="1"/>
  <c r="I17" i="4"/>
  <c r="I28" i="4"/>
  <c r="I28" i="5"/>
</calcChain>
</file>

<file path=xl/sharedStrings.xml><?xml version="1.0" encoding="utf-8"?>
<sst xmlns="http://schemas.openxmlformats.org/spreadsheetml/2006/main" count="180" uniqueCount="64">
  <si>
    <t>PRELIMINAŻ BUDŻETOWY NA ROK 2018</t>
  </si>
  <si>
    <t>DLA KOŁA NR 1</t>
  </si>
  <si>
    <t>L.P.</t>
  </si>
  <si>
    <t>Rodzaj składki</t>
  </si>
  <si>
    <t xml:space="preserve">Cena </t>
  </si>
  <si>
    <t xml:space="preserve">Ilość </t>
  </si>
  <si>
    <t>Kwota</t>
  </si>
  <si>
    <t>Do budżetu</t>
  </si>
  <si>
    <t>1.</t>
  </si>
  <si>
    <t xml:space="preserve">Członkowska Normalna </t>
  </si>
  <si>
    <t>2.</t>
  </si>
  <si>
    <t xml:space="preserve">Członkowska Ulgowa </t>
  </si>
  <si>
    <t>3.</t>
  </si>
  <si>
    <t>Członkowska Młodzieżowa</t>
  </si>
  <si>
    <t>4.</t>
  </si>
  <si>
    <t>Członkowska Złota z wień.</t>
  </si>
  <si>
    <t>5.</t>
  </si>
  <si>
    <t>Członkowska uczestnika</t>
  </si>
  <si>
    <t>6.</t>
  </si>
  <si>
    <t>Wpisowe członka PZW</t>
  </si>
  <si>
    <t>7.</t>
  </si>
  <si>
    <t>Wpisowe ulgowe</t>
  </si>
  <si>
    <t>8.</t>
  </si>
  <si>
    <t>Egzamin</t>
  </si>
  <si>
    <t>9.</t>
  </si>
  <si>
    <t xml:space="preserve">Dobrowolne wpłaty </t>
  </si>
  <si>
    <t>10.</t>
  </si>
  <si>
    <t>11.</t>
  </si>
  <si>
    <t xml:space="preserve">Dotacje na rzecz koła </t>
  </si>
  <si>
    <t>Pozostałe przychody(odsetki)</t>
  </si>
  <si>
    <t>RAZEM PRZYCHODY :</t>
  </si>
  <si>
    <t>PLANOWANE KOSZTY W ROKU 2018</t>
  </si>
  <si>
    <t>Procenty</t>
  </si>
  <si>
    <t>-</t>
  </si>
  <si>
    <t>Rodzaj kosztów</t>
  </si>
  <si>
    <t xml:space="preserve">Działalność organizacyjna </t>
  </si>
  <si>
    <t>Działalność młodzież</t>
  </si>
  <si>
    <t>Zawody towarz. i turyst</t>
  </si>
  <si>
    <t xml:space="preserve">Zagospod. Wód </t>
  </si>
  <si>
    <t>Ochrona wód</t>
  </si>
  <si>
    <t>RAZEM</t>
  </si>
  <si>
    <t>Zakup narybku</t>
  </si>
  <si>
    <t xml:space="preserve">Koszty przejazdu działaczy - delegacje </t>
  </si>
  <si>
    <t>Pozostałe wydatki rzeczowe - zanęty, nagrody</t>
  </si>
  <si>
    <t>R A Z E M</t>
  </si>
  <si>
    <t xml:space="preserve">Planowana dieta na cały rok dla Skarbnika /pozostałych osób funkcyjnych (koszty Okręgu): 6000 zł </t>
  </si>
  <si>
    <t xml:space="preserve">Zakup materiałów i energii. Internet, materiały biurowe </t>
  </si>
  <si>
    <t>Zakup usług. Czynsz - bank</t>
  </si>
  <si>
    <t>PRELIMINAŻ BUDŻETOWY NA ROK 2019</t>
  </si>
  <si>
    <t>PLANOWANE KOSZTY W ROKU 2019</t>
  </si>
  <si>
    <t xml:space="preserve">DLA KOŁA NR </t>
  </si>
  <si>
    <t>Egzaminy</t>
  </si>
  <si>
    <t>Zakup usług. Czynsz, prowizje</t>
  </si>
  <si>
    <t>Pozostałe wydatki rzeczowe - zanęty, nagrody,puchary,dyplomy</t>
  </si>
  <si>
    <t>Dofinansowanie zarybienia</t>
  </si>
  <si>
    <t>Dieta Zarządu Koła</t>
  </si>
  <si>
    <t>Wpisowe uczestnika</t>
  </si>
  <si>
    <t>Skarbnik</t>
  </si>
  <si>
    <t>Przewodniczący Komisji Rewizyjnej</t>
  </si>
  <si>
    <t>Prezes</t>
  </si>
  <si>
    <t>Zawody wędkar.</t>
  </si>
  <si>
    <t>Pozostałe przychody</t>
  </si>
  <si>
    <t>PRELIMINARZ BUDŻETOWY NA ROK 2022</t>
  </si>
  <si>
    <t>PLANOWANE KOSZTY W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</si>
</sst>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Fill="1" applyBorder="1"/>
    <xf numFmtId="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/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topLeftCell="A19" workbookViewId="0">
      <selection activeCell="D21" sqref="D21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.75">
      <c r="D1" s="21" t="s">
        <v>62</v>
      </c>
    </row>
    <row r="3" spans="1:10" ht="15.75">
      <c r="E3" s="21" t="s">
        <v>50</v>
      </c>
    </row>
    <row r="5" spans="1:10" ht="21" customHeight="1">
      <c r="A5" s="17" t="s">
        <v>2</v>
      </c>
      <c r="B5" s="40" t="s">
        <v>3</v>
      </c>
      <c r="C5" s="41"/>
      <c r="D5" s="15" t="s">
        <v>4</v>
      </c>
      <c r="E5" s="18" t="s">
        <v>5</v>
      </c>
      <c r="F5" s="18" t="s">
        <v>6</v>
      </c>
      <c r="G5" s="19" t="s">
        <v>32</v>
      </c>
      <c r="H5" s="1"/>
      <c r="I5" s="20" t="s">
        <v>7</v>
      </c>
      <c r="J5" s="2"/>
    </row>
    <row r="6" spans="1:10" ht="21" customHeight="1">
      <c r="A6" s="15" t="s">
        <v>8</v>
      </c>
      <c r="B6" s="24" t="s">
        <v>9</v>
      </c>
      <c r="C6" s="25"/>
      <c r="D6" s="9">
        <v>100</v>
      </c>
      <c r="E6" s="9"/>
      <c r="F6" s="16"/>
      <c r="G6" s="12">
        <v>0.45</v>
      </c>
      <c r="H6" s="1"/>
      <c r="I6" s="34"/>
      <c r="J6" s="35"/>
    </row>
    <row r="7" spans="1:10" ht="21" customHeight="1">
      <c r="A7" s="15" t="s">
        <v>10</v>
      </c>
      <c r="B7" s="24" t="s">
        <v>11</v>
      </c>
      <c r="C7" s="25"/>
      <c r="D7" s="9">
        <v>50</v>
      </c>
      <c r="E7" s="9"/>
      <c r="F7" s="16"/>
      <c r="G7" s="12">
        <v>0.45</v>
      </c>
      <c r="H7" s="1"/>
      <c r="I7" s="34"/>
      <c r="J7" s="35"/>
    </row>
    <row r="8" spans="1:10" ht="21" customHeight="1">
      <c r="A8" s="15" t="s">
        <v>12</v>
      </c>
      <c r="B8" s="24" t="s">
        <v>13</v>
      </c>
      <c r="C8" s="25"/>
      <c r="D8" s="9">
        <v>50</v>
      </c>
      <c r="E8" s="9"/>
      <c r="F8" s="16"/>
      <c r="G8" s="12">
        <v>0.45</v>
      </c>
      <c r="H8" s="1"/>
      <c r="I8" s="34"/>
      <c r="J8" s="35"/>
    </row>
    <row r="9" spans="1:10" ht="21" customHeight="1">
      <c r="A9" s="15" t="s">
        <v>14</v>
      </c>
      <c r="B9" s="24" t="s">
        <v>15</v>
      </c>
      <c r="C9" s="25"/>
      <c r="D9" s="9">
        <v>25</v>
      </c>
      <c r="E9" s="9"/>
      <c r="F9" s="16"/>
      <c r="G9" s="12">
        <v>0.45</v>
      </c>
      <c r="H9" s="1"/>
      <c r="I9" s="34"/>
      <c r="J9" s="35"/>
    </row>
    <row r="10" spans="1:10" ht="21" customHeight="1">
      <c r="A10" s="15" t="s">
        <v>16</v>
      </c>
      <c r="B10" s="24" t="s">
        <v>17</v>
      </c>
      <c r="C10" s="25"/>
      <c r="D10" s="9">
        <v>25</v>
      </c>
      <c r="E10" s="9"/>
      <c r="F10" s="16"/>
      <c r="G10" s="12">
        <v>0.45</v>
      </c>
      <c r="H10" s="1"/>
      <c r="I10" s="34"/>
      <c r="J10" s="35"/>
    </row>
    <row r="11" spans="1:10" ht="21" customHeight="1">
      <c r="A11" s="15" t="s">
        <v>18</v>
      </c>
      <c r="B11" s="24" t="s">
        <v>19</v>
      </c>
      <c r="C11" s="25"/>
      <c r="D11" s="9">
        <v>25</v>
      </c>
      <c r="E11" s="9"/>
      <c r="F11" s="16"/>
      <c r="G11" s="12">
        <v>1</v>
      </c>
      <c r="H11" s="1"/>
      <c r="I11" s="34"/>
      <c r="J11" s="35"/>
    </row>
    <row r="12" spans="1:10" ht="21" customHeight="1">
      <c r="A12" s="15" t="s">
        <v>20</v>
      </c>
      <c r="B12" s="24" t="s">
        <v>56</v>
      </c>
      <c r="C12" s="25"/>
      <c r="D12" s="9" t="s">
        <v>33</v>
      </c>
      <c r="E12" s="9"/>
      <c r="F12" s="16"/>
      <c r="G12" s="9" t="s">
        <v>33</v>
      </c>
      <c r="H12" s="1"/>
      <c r="I12" s="34"/>
      <c r="J12" s="35"/>
    </row>
    <row r="13" spans="1:10" ht="21" customHeight="1">
      <c r="A13" s="15" t="s">
        <v>22</v>
      </c>
      <c r="B13" s="24" t="s">
        <v>51</v>
      </c>
      <c r="C13" s="25"/>
      <c r="D13" s="9">
        <v>30</v>
      </c>
      <c r="E13" s="9"/>
      <c r="F13" s="16"/>
      <c r="G13" s="12">
        <v>1</v>
      </c>
      <c r="H13" s="1"/>
      <c r="I13" s="34"/>
      <c r="J13" s="35"/>
    </row>
    <row r="14" spans="1:10" ht="21" customHeight="1">
      <c r="A14" s="15" t="s">
        <v>24</v>
      </c>
      <c r="B14" s="24" t="s">
        <v>25</v>
      </c>
      <c r="C14" s="25"/>
      <c r="D14" s="16"/>
      <c r="E14" s="16"/>
      <c r="F14" s="16"/>
      <c r="G14" s="12">
        <v>1</v>
      </c>
      <c r="H14" s="1"/>
      <c r="I14" s="34"/>
      <c r="J14" s="35"/>
    </row>
    <row r="15" spans="1:10" ht="21" customHeight="1">
      <c r="A15" s="15" t="s">
        <v>26</v>
      </c>
      <c r="B15" s="24" t="s">
        <v>28</v>
      </c>
      <c r="C15" s="25"/>
      <c r="D15" s="16"/>
      <c r="E15" s="16"/>
      <c r="F15" s="16"/>
      <c r="G15" s="12">
        <v>1</v>
      </c>
      <c r="H15" s="1"/>
      <c r="I15" s="34"/>
      <c r="J15" s="35"/>
    </row>
    <row r="16" spans="1:10" ht="21" customHeight="1">
      <c r="A16" s="15" t="s">
        <v>27</v>
      </c>
      <c r="B16" s="24" t="s">
        <v>61</v>
      </c>
      <c r="C16" s="25"/>
      <c r="D16" s="16"/>
      <c r="E16" s="16"/>
      <c r="F16" s="16"/>
      <c r="G16" s="12">
        <v>1</v>
      </c>
      <c r="H16" s="1"/>
      <c r="I16" s="34"/>
      <c r="J16" s="35"/>
    </row>
    <row r="17" spans="1:10" ht="21" customHeight="1">
      <c r="F17" s="4" t="s">
        <v>30</v>
      </c>
      <c r="I17" s="34"/>
      <c r="J17" s="35"/>
    </row>
    <row r="20" spans="1:10" ht="15.75">
      <c r="D20" s="21" t="s">
        <v>63</v>
      </c>
      <c r="E20" s="4"/>
      <c r="F20" s="4"/>
      <c r="G20" s="4"/>
    </row>
    <row r="22" spans="1:10" ht="39" customHeight="1">
      <c r="A22" s="13" t="s">
        <v>2</v>
      </c>
      <c r="B22" s="38" t="s">
        <v>34</v>
      </c>
      <c r="C22" s="39"/>
      <c r="D22" s="14" t="s">
        <v>35</v>
      </c>
      <c r="E22" s="14" t="s">
        <v>36</v>
      </c>
      <c r="F22" s="14" t="s">
        <v>60</v>
      </c>
      <c r="G22" s="14" t="s">
        <v>38</v>
      </c>
      <c r="H22" s="14" t="s">
        <v>39</v>
      </c>
      <c r="I22" s="38" t="s">
        <v>40</v>
      </c>
      <c r="J22" s="39"/>
    </row>
    <row r="23" spans="1:10" ht="27" customHeight="1">
      <c r="A23" s="15" t="s">
        <v>8</v>
      </c>
      <c r="B23" s="26" t="s">
        <v>54</v>
      </c>
      <c r="C23" s="27"/>
      <c r="D23" s="22"/>
      <c r="E23" s="22"/>
      <c r="F23" s="22"/>
      <c r="G23" s="22"/>
      <c r="H23" s="22"/>
      <c r="I23" s="31"/>
      <c r="J23" s="32"/>
    </row>
    <row r="24" spans="1:10" ht="27" customHeight="1">
      <c r="A24" s="15" t="s">
        <v>10</v>
      </c>
      <c r="B24" s="26" t="s">
        <v>42</v>
      </c>
      <c r="C24" s="27"/>
      <c r="D24" s="22"/>
      <c r="E24" s="22"/>
      <c r="F24" s="22"/>
      <c r="G24" s="22"/>
      <c r="H24" s="22"/>
      <c r="I24" s="31"/>
      <c r="J24" s="32"/>
    </row>
    <row r="25" spans="1:10" ht="27" customHeight="1">
      <c r="A25" s="15" t="s">
        <v>12</v>
      </c>
      <c r="B25" s="26" t="s">
        <v>46</v>
      </c>
      <c r="C25" s="27"/>
      <c r="D25" s="22"/>
      <c r="E25" s="22"/>
      <c r="F25" s="22"/>
      <c r="G25" s="22"/>
      <c r="H25" s="22"/>
      <c r="I25" s="31"/>
      <c r="J25" s="32"/>
    </row>
    <row r="26" spans="1:10" ht="27" customHeight="1">
      <c r="A26" s="15" t="s">
        <v>14</v>
      </c>
      <c r="B26" s="36" t="s">
        <v>52</v>
      </c>
      <c r="C26" s="37"/>
      <c r="D26" s="22"/>
      <c r="E26" s="22"/>
      <c r="F26" s="22"/>
      <c r="G26" s="22"/>
      <c r="H26" s="22"/>
      <c r="I26" s="31"/>
      <c r="J26" s="32"/>
    </row>
    <row r="27" spans="1:10" ht="27" customHeight="1">
      <c r="A27" s="15" t="s">
        <v>16</v>
      </c>
      <c r="B27" s="26" t="s">
        <v>53</v>
      </c>
      <c r="C27" s="27"/>
      <c r="D27" s="22"/>
      <c r="E27" s="22"/>
      <c r="F27" s="22"/>
      <c r="G27" s="22"/>
      <c r="H27" s="22"/>
      <c r="I27" s="31"/>
      <c r="J27" s="32"/>
    </row>
    <row r="28" spans="1:10" ht="27" customHeight="1">
      <c r="A28" s="15" t="s">
        <v>18</v>
      </c>
      <c r="B28" s="26" t="s">
        <v>55</v>
      </c>
      <c r="C28" s="30"/>
      <c r="D28" s="22"/>
      <c r="E28" s="22"/>
      <c r="F28" s="22"/>
      <c r="G28" s="22"/>
      <c r="H28" s="22"/>
      <c r="I28" s="31"/>
      <c r="J28" s="32"/>
    </row>
    <row r="29" spans="1:10" ht="27" customHeight="1">
      <c r="A29" s="15" t="s">
        <v>20</v>
      </c>
      <c r="B29" s="28" t="s">
        <v>44</v>
      </c>
      <c r="C29" s="29"/>
      <c r="D29" s="23"/>
      <c r="E29" s="23"/>
      <c r="F29" s="23"/>
      <c r="G29" s="23"/>
      <c r="H29" s="23"/>
      <c r="I29" s="31"/>
      <c r="J29" s="32"/>
    </row>
    <row r="32" spans="1:10" ht="33" customHeight="1">
      <c r="A32" s="33"/>
      <c r="B32" s="33"/>
      <c r="C32" s="33"/>
      <c r="D32" s="33"/>
      <c r="E32" s="33"/>
      <c r="F32" s="33"/>
    </row>
    <row r="33" spans="2:8">
      <c r="B33" t="s">
        <v>57</v>
      </c>
      <c r="D33" t="s">
        <v>58</v>
      </c>
      <c r="H33" t="s">
        <v>59</v>
      </c>
    </row>
  </sheetData>
  <mergeCells count="41">
    <mergeCell ref="B5:C5"/>
    <mergeCell ref="I6:J6"/>
    <mergeCell ref="I7:J7"/>
    <mergeCell ref="I8:J8"/>
    <mergeCell ref="I9:J9"/>
    <mergeCell ref="B6:C6"/>
    <mergeCell ref="B7:C7"/>
    <mergeCell ref="B8:C8"/>
    <mergeCell ref="B9:C9"/>
    <mergeCell ref="I10:J10"/>
    <mergeCell ref="I29:J29"/>
    <mergeCell ref="I11:J11"/>
    <mergeCell ref="B23:C23"/>
    <mergeCell ref="B24:C24"/>
    <mergeCell ref="B25:C25"/>
    <mergeCell ref="B26:C26"/>
    <mergeCell ref="B22:C22"/>
    <mergeCell ref="I22:J22"/>
    <mergeCell ref="I12:J12"/>
    <mergeCell ref="I13:J13"/>
    <mergeCell ref="I14:J14"/>
    <mergeCell ref="I15:J15"/>
    <mergeCell ref="I16:J16"/>
    <mergeCell ref="I17:J17"/>
    <mergeCell ref="I23:J23"/>
    <mergeCell ref="I24:J24"/>
    <mergeCell ref="I25:J25"/>
    <mergeCell ref="I26:J26"/>
    <mergeCell ref="I27:J27"/>
    <mergeCell ref="A32:F32"/>
    <mergeCell ref="I28:J28"/>
    <mergeCell ref="B15:C15"/>
    <mergeCell ref="B16:C16"/>
    <mergeCell ref="B27:C27"/>
    <mergeCell ref="B29:C29"/>
    <mergeCell ref="B10:C10"/>
    <mergeCell ref="B11:C11"/>
    <mergeCell ref="B12:C12"/>
    <mergeCell ref="B13:C13"/>
    <mergeCell ref="B14:C14"/>
    <mergeCell ref="B28:C28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1"/>
  <sheetViews>
    <sheetView topLeftCell="A19" workbookViewId="0">
      <selection activeCell="B16" sqref="B16:C16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">
      <c r="D1" s="4" t="s">
        <v>0</v>
      </c>
    </row>
    <row r="3" spans="1:10" ht="15">
      <c r="E3" s="4" t="s">
        <v>1</v>
      </c>
    </row>
    <row r="5" spans="1:10" ht="15">
      <c r="A5" s="6" t="s">
        <v>2</v>
      </c>
      <c r="B5" s="5" t="s">
        <v>3</v>
      </c>
      <c r="C5" s="2"/>
      <c r="D5" s="10" t="s">
        <v>4</v>
      </c>
      <c r="E5" s="7" t="s">
        <v>5</v>
      </c>
      <c r="F5" s="7" t="s">
        <v>6</v>
      </c>
      <c r="G5" s="8" t="s">
        <v>32</v>
      </c>
      <c r="H5" s="1"/>
      <c r="I5" s="5" t="s">
        <v>7</v>
      </c>
      <c r="J5" s="2"/>
    </row>
    <row r="6" spans="1:10" ht="21" customHeight="1">
      <c r="A6" s="15" t="s">
        <v>8</v>
      </c>
      <c r="B6" s="24" t="s">
        <v>9</v>
      </c>
      <c r="C6" s="25"/>
      <c r="D6" s="3">
        <v>86</v>
      </c>
      <c r="E6" s="3">
        <v>380</v>
      </c>
      <c r="F6" s="11">
        <f t="shared" ref="F6:F10" si="0">(D6*E6)</f>
        <v>32680</v>
      </c>
      <c r="G6" s="12">
        <v>0.28000000000000003</v>
      </c>
      <c r="H6" s="1"/>
      <c r="I6" s="34">
        <f t="shared" ref="I6:I10" si="1">(F6)*28%</f>
        <v>9150.4000000000015</v>
      </c>
      <c r="J6" s="35"/>
    </row>
    <row r="7" spans="1:10" ht="21" customHeight="1">
      <c r="A7" s="15" t="s">
        <v>10</v>
      </c>
      <c r="B7" s="24" t="s">
        <v>11</v>
      </c>
      <c r="C7" s="25"/>
      <c r="D7" s="3">
        <v>43</v>
      </c>
      <c r="E7" s="3">
        <v>140</v>
      </c>
      <c r="F7" s="11">
        <f t="shared" si="0"/>
        <v>6020</v>
      </c>
      <c r="G7" s="12">
        <v>0.28000000000000003</v>
      </c>
      <c r="H7" s="1"/>
      <c r="I7" s="34">
        <f t="shared" si="1"/>
        <v>1685.6000000000001</v>
      </c>
      <c r="J7" s="35"/>
    </row>
    <row r="8" spans="1:10" ht="21" customHeight="1">
      <c r="A8" s="15" t="s">
        <v>12</v>
      </c>
      <c r="B8" s="24" t="s">
        <v>13</v>
      </c>
      <c r="C8" s="25"/>
      <c r="D8" s="3">
        <v>43</v>
      </c>
      <c r="E8" s="3">
        <v>25</v>
      </c>
      <c r="F8" s="11">
        <f t="shared" si="0"/>
        <v>1075</v>
      </c>
      <c r="G8" s="12">
        <v>0.28000000000000003</v>
      </c>
      <c r="H8" s="1"/>
      <c r="I8" s="34">
        <f t="shared" si="1"/>
        <v>301.00000000000006</v>
      </c>
      <c r="J8" s="35"/>
    </row>
    <row r="9" spans="1:10" ht="21" customHeight="1">
      <c r="A9" s="15" t="s">
        <v>14</v>
      </c>
      <c r="B9" s="24" t="s">
        <v>15</v>
      </c>
      <c r="C9" s="25"/>
      <c r="D9" s="3">
        <v>22</v>
      </c>
      <c r="E9" s="3">
        <v>10</v>
      </c>
      <c r="F9" s="11">
        <f t="shared" si="0"/>
        <v>220</v>
      </c>
      <c r="G9" s="12">
        <v>0.28000000000000003</v>
      </c>
      <c r="H9" s="1"/>
      <c r="I9" s="34">
        <f t="shared" si="1"/>
        <v>61.600000000000009</v>
      </c>
      <c r="J9" s="35"/>
    </row>
    <row r="10" spans="1:10" ht="21" customHeight="1">
      <c r="A10" s="15" t="s">
        <v>16</v>
      </c>
      <c r="B10" s="24" t="s">
        <v>17</v>
      </c>
      <c r="C10" s="25"/>
      <c r="D10" s="3">
        <v>22</v>
      </c>
      <c r="E10" s="3">
        <v>10</v>
      </c>
      <c r="F10" s="11">
        <f t="shared" si="0"/>
        <v>220</v>
      </c>
      <c r="G10" s="12">
        <v>0.28000000000000003</v>
      </c>
      <c r="H10" s="1"/>
      <c r="I10" s="34">
        <f t="shared" si="1"/>
        <v>61.600000000000009</v>
      </c>
      <c r="J10" s="35"/>
    </row>
    <row r="11" spans="1:10" ht="21" customHeight="1">
      <c r="A11" s="15" t="s">
        <v>18</v>
      </c>
      <c r="B11" s="24" t="s">
        <v>19</v>
      </c>
      <c r="C11" s="25"/>
      <c r="D11" s="3">
        <v>25</v>
      </c>
      <c r="E11" s="3">
        <v>40</v>
      </c>
      <c r="F11" s="11"/>
      <c r="G11" s="9" t="s">
        <v>33</v>
      </c>
      <c r="H11" s="1"/>
      <c r="I11" s="34">
        <f t="shared" ref="I11:I16" si="2">(D11*E11)</f>
        <v>1000</v>
      </c>
      <c r="J11" s="35"/>
    </row>
    <row r="12" spans="1:10" ht="21" customHeight="1">
      <c r="A12" s="15" t="s">
        <v>20</v>
      </c>
      <c r="B12" s="24" t="s">
        <v>21</v>
      </c>
      <c r="C12" s="25"/>
      <c r="D12" s="3">
        <v>12</v>
      </c>
      <c r="E12" s="3">
        <v>5</v>
      </c>
      <c r="F12" s="11"/>
      <c r="G12" s="9" t="s">
        <v>33</v>
      </c>
      <c r="H12" s="1"/>
      <c r="I12" s="34">
        <f t="shared" si="2"/>
        <v>60</v>
      </c>
      <c r="J12" s="35"/>
    </row>
    <row r="13" spans="1:10" ht="21" customHeight="1">
      <c r="A13" s="15" t="s">
        <v>22</v>
      </c>
      <c r="B13" s="24" t="s">
        <v>23</v>
      </c>
      <c r="C13" s="25"/>
      <c r="D13" s="3">
        <v>30</v>
      </c>
      <c r="E13" s="3">
        <v>10</v>
      </c>
      <c r="F13" s="11"/>
      <c r="G13" s="9" t="s">
        <v>33</v>
      </c>
      <c r="H13" s="1"/>
      <c r="I13" s="34">
        <f t="shared" si="2"/>
        <v>300</v>
      </c>
      <c r="J13" s="35"/>
    </row>
    <row r="14" spans="1:10" ht="21" customHeight="1">
      <c r="A14" s="15" t="s">
        <v>24</v>
      </c>
      <c r="B14" s="24" t="s">
        <v>25</v>
      </c>
      <c r="C14" s="25"/>
      <c r="D14" s="11"/>
      <c r="E14" s="11"/>
      <c r="F14" s="11"/>
      <c r="G14" s="9" t="s">
        <v>33</v>
      </c>
      <c r="H14" s="1"/>
      <c r="I14" s="34">
        <f t="shared" si="2"/>
        <v>0</v>
      </c>
      <c r="J14" s="35"/>
    </row>
    <row r="15" spans="1:10" ht="21" customHeight="1">
      <c r="A15" s="15" t="s">
        <v>26</v>
      </c>
      <c r="B15" s="24" t="s">
        <v>28</v>
      </c>
      <c r="C15" s="25"/>
      <c r="D15" s="11"/>
      <c r="E15" s="11"/>
      <c r="F15" s="11"/>
      <c r="G15" s="9" t="s">
        <v>33</v>
      </c>
      <c r="H15" s="1"/>
      <c r="I15" s="34">
        <f t="shared" si="2"/>
        <v>0</v>
      </c>
      <c r="J15" s="35"/>
    </row>
    <row r="16" spans="1:10" ht="21" customHeight="1">
      <c r="A16" s="15" t="s">
        <v>27</v>
      </c>
      <c r="B16" s="24" t="s">
        <v>29</v>
      </c>
      <c r="C16" s="25"/>
      <c r="D16" s="11"/>
      <c r="E16" s="11"/>
      <c r="F16" s="11"/>
      <c r="G16" s="9" t="s">
        <v>33</v>
      </c>
      <c r="H16" s="1"/>
      <c r="I16" s="34">
        <f t="shared" si="2"/>
        <v>0</v>
      </c>
      <c r="J16" s="35"/>
    </row>
    <row r="17" spans="1:10" ht="21" customHeight="1">
      <c r="F17" s="4" t="s">
        <v>30</v>
      </c>
      <c r="I17" s="34">
        <f>SUM(I6:I16)</f>
        <v>12620.200000000003</v>
      </c>
      <c r="J17" s="35"/>
    </row>
    <row r="20" spans="1:10" ht="15">
      <c r="D20" s="4" t="s">
        <v>31</v>
      </c>
      <c r="E20" s="4"/>
      <c r="F20" s="4"/>
      <c r="G20" s="4"/>
    </row>
    <row r="22" spans="1:10" ht="39" customHeight="1">
      <c r="A22" s="13" t="s">
        <v>2</v>
      </c>
      <c r="B22" s="38" t="s">
        <v>34</v>
      </c>
      <c r="C22" s="39"/>
      <c r="D22" s="14" t="s">
        <v>35</v>
      </c>
      <c r="E22" s="14" t="s">
        <v>36</v>
      </c>
      <c r="F22" s="14" t="s">
        <v>37</v>
      </c>
      <c r="G22" s="14" t="s">
        <v>38</v>
      </c>
      <c r="H22" s="14" t="s">
        <v>39</v>
      </c>
      <c r="I22" s="38" t="s">
        <v>40</v>
      </c>
      <c r="J22" s="39"/>
    </row>
    <row r="23" spans="1:10" ht="27" customHeight="1">
      <c r="A23" s="15" t="s">
        <v>8</v>
      </c>
      <c r="B23" s="26" t="s">
        <v>41</v>
      </c>
      <c r="C23" s="27"/>
      <c r="D23" s="9">
        <v>1000</v>
      </c>
      <c r="E23" s="9"/>
      <c r="F23" s="9"/>
      <c r="G23" s="9"/>
      <c r="H23" s="9"/>
      <c r="I23" s="42">
        <f t="shared" ref="I23:I28" si="3">SUM(D23:H23)</f>
        <v>1000</v>
      </c>
      <c r="J23" s="43"/>
    </row>
    <row r="24" spans="1:10" ht="27" customHeight="1">
      <c r="A24" s="15" t="s">
        <v>10</v>
      </c>
      <c r="B24" s="26" t="s">
        <v>42</v>
      </c>
      <c r="C24" s="27"/>
      <c r="D24" s="9"/>
      <c r="E24" s="9"/>
      <c r="F24" s="9">
        <v>750</v>
      </c>
      <c r="G24" s="9"/>
      <c r="H24" s="9">
        <v>500</v>
      </c>
      <c r="I24" s="42">
        <f t="shared" si="3"/>
        <v>1250</v>
      </c>
      <c r="J24" s="43"/>
    </row>
    <row r="25" spans="1:10" ht="27" customHeight="1">
      <c r="A25" s="15" t="s">
        <v>12</v>
      </c>
      <c r="B25" s="26" t="s">
        <v>46</v>
      </c>
      <c r="C25" s="27"/>
      <c r="D25" s="9">
        <v>310</v>
      </c>
      <c r="E25" s="9"/>
      <c r="F25" s="9"/>
      <c r="G25" s="9"/>
      <c r="H25" s="9"/>
      <c r="I25" s="42">
        <f t="shared" si="3"/>
        <v>310</v>
      </c>
      <c r="J25" s="43"/>
    </row>
    <row r="26" spans="1:10" ht="27" customHeight="1">
      <c r="A26" s="15" t="s">
        <v>14</v>
      </c>
      <c r="B26" s="36" t="s">
        <v>47</v>
      </c>
      <c r="C26" s="37"/>
      <c r="D26" s="9">
        <v>1984</v>
      </c>
      <c r="E26" s="9"/>
      <c r="F26" s="9"/>
      <c r="G26" s="9"/>
      <c r="H26" s="9"/>
      <c r="I26" s="42">
        <f t="shared" si="3"/>
        <v>1984</v>
      </c>
      <c r="J26" s="43"/>
    </row>
    <row r="27" spans="1:10" ht="27" customHeight="1">
      <c r="A27" s="15" t="s">
        <v>16</v>
      </c>
      <c r="B27" s="26" t="s">
        <v>43</v>
      </c>
      <c r="C27" s="27"/>
      <c r="D27" s="9"/>
      <c r="E27" s="9">
        <v>2000</v>
      </c>
      <c r="F27" s="9">
        <v>6573.55</v>
      </c>
      <c r="G27" s="9"/>
      <c r="H27" s="9"/>
      <c r="I27" s="42">
        <f t="shared" si="3"/>
        <v>8573.5499999999993</v>
      </c>
      <c r="J27" s="43"/>
    </row>
    <row r="28" spans="1:10" ht="27" customHeight="1">
      <c r="A28" s="15" t="s">
        <v>18</v>
      </c>
      <c r="B28" s="28" t="s">
        <v>44</v>
      </c>
      <c r="C28" s="29"/>
      <c r="D28" s="15">
        <f>SUM(D23:D27)</f>
        <v>3294</v>
      </c>
      <c r="E28" s="15">
        <f>SUM(E23:E27)</f>
        <v>2000</v>
      </c>
      <c r="F28" s="15">
        <f>SUM(F23:F27)</f>
        <v>7323.55</v>
      </c>
      <c r="G28" s="15">
        <f>SUM(G23:G27)</f>
        <v>0</v>
      </c>
      <c r="H28" s="15">
        <f>SUM(H23:H27)</f>
        <v>500</v>
      </c>
      <c r="I28" s="42">
        <f t="shared" si="3"/>
        <v>13117.55</v>
      </c>
      <c r="J28" s="43"/>
    </row>
    <row r="31" spans="1:10" ht="33" customHeight="1">
      <c r="A31" s="44" t="s">
        <v>45</v>
      </c>
      <c r="B31" s="44"/>
      <c r="C31" s="44"/>
      <c r="D31" s="44"/>
      <c r="E31" s="44"/>
      <c r="F31" s="44"/>
    </row>
  </sheetData>
  <mergeCells count="38">
    <mergeCell ref="A31:F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22:C22"/>
    <mergeCell ref="I22:J22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I17:J17"/>
    <mergeCell ref="B9:C9"/>
    <mergeCell ref="I9:J9"/>
    <mergeCell ref="B10:C10"/>
    <mergeCell ref="I10:J10"/>
    <mergeCell ref="B11:C11"/>
    <mergeCell ref="I11:J11"/>
    <mergeCell ref="B6:C6"/>
    <mergeCell ref="I6:J6"/>
    <mergeCell ref="B7:C7"/>
    <mergeCell ref="I7:J7"/>
    <mergeCell ref="B8:C8"/>
    <mergeCell ref="I8:J8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16" workbookViewId="0">
      <selection activeCell="D20" sqref="D20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">
      <c r="D1" s="4" t="s">
        <v>48</v>
      </c>
    </row>
    <row r="3" spans="1:10" ht="15">
      <c r="E3" s="4" t="s">
        <v>1</v>
      </c>
    </row>
    <row r="5" spans="1:10" ht="15">
      <c r="A5" s="6" t="s">
        <v>2</v>
      </c>
      <c r="B5" s="5" t="s">
        <v>3</v>
      </c>
      <c r="C5" s="2"/>
      <c r="D5" s="10" t="s">
        <v>4</v>
      </c>
      <c r="E5" s="7" t="s">
        <v>5</v>
      </c>
      <c r="F5" s="7" t="s">
        <v>6</v>
      </c>
      <c r="G5" s="8" t="s">
        <v>32</v>
      </c>
      <c r="H5" s="1"/>
      <c r="I5" s="5" t="s">
        <v>7</v>
      </c>
      <c r="J5" s="2"/>
    </row>
    <row r="6" spans="1:10" ht="21" customHeight="1">
      <c r="A6" s="15" t="s">
        <v>8</v>
      </c>
      <c r="B6" s="24" t="s">
        <v>9</v>
      </c>
      <c r="C6" s="25"/>
      <c r="D6" s="3">
        <v>86</v>
      </c>
      <c r="E6" s="3">
        <v>380</v>
      </c>
      <c r="F6" s="11">
        <f t="shared" ref="F6:F10" si="0">(D6*E6)</f>
        <v>32680</v>
      </c>
      <c r="G6" s="12">
        <v>0.28000000000000003</v>
      </c>
      <c r="H6" s="1"/>
      <c r="I6" s="34">
        <f t="shared" ref="I6:I10" si="1">(F6)*28%</f>
        <v>9150.4000000000015</v>
      </c>
      <c r="J6" s="35"/>
    </row>
    <row r="7" spans="1:10" ht="21" customHeight="1">
      <c r="A7" s="15" t="s">
        <v>10</v>
      </c>
      <c r="B7" s="24" t="s">
        <v>11</v>
      </c>
      <c r="C7" s="25"/>
      <c r="D7" s="3">
        <v>43</v>
      </c>
      <c r="E7" s="3">
        <v>140</v>
      </c>
      <c r="F7" s="11">
        <f t="shared" si="0"/>
        <v>6020</v>
      </c>
      <c r="G7" s="12">
        <v>0.28000000000000003</v>
      </c>
      <c r="H7" s="1"/>
      <c r="I7" s="34">
        <f t="shared" si="1"/>
        <v>1685.6000000000001</v>
      </c>
      <c r="J7" s="35"/>
    </row>
    <row r="8" spans="1:10" ht="21" customHeight="1">
      <c r="A8" s="15" t="s">
        <v>12</v>
      </c>
      <c r="B8" s="24" t="s">
        <v>13</v>
      </c>
      <c r="C8" s="25"/>
      <c r="D8" s="3">
        <v>43</v>
      </c>
      <c r="E8" s="3">
        <v>25</v>
      </c>
      <c r="F8" s="11">
        <f t="shared" si="0"/>
        <v>1075</v>
      </c>
      <c r="G8" s="12">
        <v>0.28000000000000003</v>
      </c>
      <c r="H8" s="1"/>
      <c r="I8" s="34">
        <f t="shared" si="1"/>
        <v>301.00000000000006</v>
      </c>
      <c r="J8" s="35"/>
    </row>
    <row r="9" spans="1:10" ht="21" customHeight="1">
      <c r="A9" s="15" t="s">
        <v>14</v>
      </c>
      <c r="B9" s="24" t="s">
        <v>15</v>
      </c>
      <c r="C9" s="25"/>
      <c r="D9" s="3">
        <v>22</v>
      </c>
      <c r="E9" s="3">
        <v>10</v>
      </c>
      <c r="F9" s="11">
        <f t="shared" si="0"/>
        <v>220</v>
      </c>
      <c r="G9" s="12">
        <v>0.28000000000000003</v>
      </c>
      <c r="H9" s="1"/>
      <c r="I9" s="34">
        <f t="shared" si="1"/>
        <v>61.600000000000009</v>
      </c>
      <c r="J9" s="35"/>
    </row>
    <row r="10" spans="1:10" ht="21" customHeight="1">
      <c r="A10" s="15" t="s">
        <v>16</v>
      </c>
      <c r="B10" s="24" t="s">
        <v>17</v>
      </c>
      <c r="C10" s="25"/>
      <c r="D10" s="3">
        <v>22</v>
      </c>
      <c r="E10" s="3">
        <v>10</v>
      </c>
      <c r="F10" s="11">
        <f t="shared" si="0"/>
        <v>220</v>
      </c>
      <c r="G10" s="12">
        <v>0.28000000000000003</v>
      </c>
      <c r="H10" s="1"/>
      <c r="I10" s="34">
        <f t="shared" si="1"/>
        <v>61.600000000000009</v>
      </c>
      <c r="J10" s="35"/>
    </row>
    <row r="11" spans="1:10" ht="21" customHeight="1">
      <c r="A11" s="15" t="s">
        <v>18</v>
      </c>
      <c r="B11" s="24" t="s">
        <v>19</v>
      </c>
      <c r="C11" s="25"/>
      <c r="D11" s="3">
        <v>25</v>
      </c>
      <c r="E11" s="3">
        <v>40</v>
      </c>
      <c r="F11" s="11"/>
      <c r="G11" s="9" t="s">
        <v>33</v>
      </c>
      <c r="H11" s="1"/>
      <c r="I11" s="34">
        <f t="shared" ref="I11:I16" si="2">(D11*E11)</f>
        <v>1000</v>
      </c>
      <c r="J11" s="35"/>
    </row>
    <row r="12" spans="1:10" ht="21" customHeight="1">
      <c r="A12" s="15" t="s">
        <v>20</v>
      </c>
      <c r="B12" s="24" t="s">
        <v>21</v>
      </c>
      <c r="C12" s="25"/>
      <c r="D12" s="3">
        <v>12</v>
      </c>
      <c r="E12" s="3">
        <v>5</v>
      </c>
      <c r="F12" s="11"/>
      <c r="G12" s="9" t="s">
        <v>33</v>
      </c>
      <c r="H12" s="1"/>
      <c r="I12" s="34">
        <f t="shared" si="2"/>
        <v>60</v>
      </c>
      <c r="J12" s="35"/>
    </row>
    <row r="13" spans="1:10" ht="21" customHeight="1">
      <c r="A13" s="15" t="s">
        <v>22</v>
      </c>
      <c r="B13" s="24" t="s">
        <v>23</v>
      </c>
      <c r="C13" s="25"/>
      <c r="D13" s="3">
        <v>30</v>
      </c>
      <c r="E13" s="3">
        <v>10</v>
      </c>
      <c r="F13" s="11"/>
      <c r="G13" s="9" t="s">
        <v>33</v>
      </c>
      <c r="H13" s="1"/>
      <c r="I13" s="34">
        <f t="shared" si="2"/>
        <v>300</v>
      </c>
      <c r="J13" s="35"/>
    </row>
    <row r="14" spans="1:10" ht="21" customHeight="1">
      <c r="A14" s="15" t="s">
        <v>24</v>
      </c>
      <c r="B14" s="24" t="s">
        <v>25</v>
      </c>
      <c r="C14" s="25"/>
      <c r="D14" s="11"/>
      <c r="E14" s="11"/>
      <c r="F14" s="11"/>
      <c r="G14" s="9" t="s">
        <v>33</v>
      </c>
      <c r="H14" s="1"/>
      <c r="I14" s="34">
        <f t="shared" si="2"/>
        <v>0</v>
      </c>
      <c r="J14" s="35"/>
    </row>
    <row r="15" spans="1:10" ht="21" customHeight="1">
      <c r="A15" s="15" t="s">
        <v>26</v>
      </c>
      <c r="B15" s="24" t="s">
        <v>28</v>
      </c>
      <c r="C15" s="25"/>
      <c r="D15" s="11"/>
      <c r="E15" s="11"/>
      <c r="F15" s="11"/>
      <c r="G15" s="9" t="s">
        <v>33</v>
      </c>
      <c r="H15" s="1"/>
      <c r="I15" s="34">
        <f t="shared" si="2"/>
        <v>0</v>
      </c>
      <c r="J15" s="35"/>
    </row>
    <row r="16" spans="1:10" ht="21" customHeight="1">
      <c r="A16" s="15" t="s">
        <v>27</v>
      </c>
      <c r="B16" s="24" t="s">
        <v>29</v>
      </c>
      <c r="C16" s="25"/>
      <c r="D16" s="11"/>
      <c r="E16" s="11"/>
      <c r="F16" s="11"/>
      <c r="G16" s="9" t="s">
        <v>33</v>
      </c>
      <c r="H16" s="1"/>
      <c r="I16" s="34">
        <f t="shared" si="2"/>
        <v>0</v>
      </c>
      <c r="J16" s="35"/>
    </row>
    <row r="17" spans="1:10" ht="21" customHeight="1">
      <c r="F17" s="4" t="s">
        <v>30</v>
      </c>
      <c r="I17" s="34">
        <f>SUM(I6:I16)</f>
        <v>12620.200000000003</v>
      </c>
      <c r="J17" s="35"/>
    </row>
    <row r="20" spans="1:10" ht="15">
      <c r="D20" s="4" t="s">
        <v>49</v>
      </c>
      <c r="E20" s="4"/>
      <c r="F20" s="4"/>
      <c r="G20" s="4"/>
    </row>
    <row r="22" spans="1:10" ht="39" customHeight="1">
      <c r="A22" s="13" t="s">
        <v>2</v>
      </c>
      <c r="B22" s="38" t="s">
        <v>34</v>
      </c>
      <c r="C22" s="39"/>
      <c r="D22" s="14" t="s">
        <v>35</v>
      </c>
      <c r="E22" s="14" t="s">
        <v>36</v>
      </c>
      <c r="F22" s="14" t="s">
        <v>37</v>
      </c>
      <c r="G22" s="14" t="s">
        <v>38</v>
      </c>
      <c r="H22" s="14" t="s">
        <v>39</v>
      </c>
      <c r="I22" s="38" t="s">
        <v>40</v>
      </c>
      <c r="J22" s="39"/>
    </row>
    <row r="23" spans="1:10" ht="27" customHeight="1">
      <c r="A23" s="15" t="s">
        <v>8</v>
      </c>
      <c r="B23" s="26" t="s">
        <v>41</v>
      </c>
      <c r="C23" s="27"/>
      <c r="D23" s="9">
        <v>1000</v>
      </c>
      <c r="E23" s="9"/>
      <c r="F23" s="9"/>
      <c r="G23" s="9"/>
      <c r="H23" s="9"/>
      <c r="I23" s="42">
        <f t="shared" ref="I23:I28" si="3">SUM(D23:H23)</f>
        <v>1000</v>
      </c>
      <c r="J23" s="43"/>
    </row>
    <row r="24" spans="1:10" ht="27" customHeight="1">
      <c r="A24" s="15" t="s">
        <v>10</v>
      </c>
      <c r="B24" s="26" t="s">
        <v>42</v>
      </c>
      <c r="C24" s="27"/>
      <c r="D24" s="9"/>
      <c r="E24" s="9"/>
      <c r="F24" s="9">
        <v>750</v>
      </c>
      <c r="G24" s="9"/>
      <c r="H24" s="9">
        <v>500</v>
      </c>
      <c r="I24" s="42">
        <f t="shared" si="3"/>
        <v>1250</v>
      </c>
      <c r="J24" s="43"/>
    </row>
    <row r="25" spans="1:10" ht="27" customHeight="1">
      <c r="A25" s="15" t="s">
        <v>12</v>
      </c>
      <c r="B25" s="26" t="s">
        <v>46</v>
      </c>
      <c r="C25" s="27"/>
      <c r="D25" s="9">
        <v>310</v>
      </c>
      <c r="E25" s="9"/>
      <c r="F25" s="9"/>
      <c r="G25" s="9"/>
      <c r="H25" s="9"/>
      <c r="I25" s="42">
        <f t="shared" si="3"/>
        <v>310</v>
      </c>
      <c r="J25" s="43"/>
    </row>
    <row r="26" spans="1:10" ht="27" customHeight="1">
      <c r="A26" s="15" t="s">
        <v>14</v>
      </c>
      <c r="B26" s="36" t="s">
        <v>47</v>
      </c>
      <c r="C26" s="37"/>
      <c r="D26" s="9">
        <v>1984</v>
      </c>
      <c r="E26" s="9"/>
      <c r="F26" s="9"/>
      <c r="G26" s="9"/>
      <c r="H26" s="9"/>
      <c r="I26" s="42">
        <f t="shared" si="3"/>
        <v>1984</v>
      </c>
      <c r="J26" s="43"/>
    </row>
    <row r="27" spans="1:10" ht="27" customHeight="1">
      <c r="A27" s="15" t="s">
        <v>16</v>
      </c>
      <c r="B27" s="26" t="s">
        <v>43</v>
      </c>
      <c r="C27" s="27"/>
      <c r="D27" s="9"/>
      <c r="E27" s="9">
        <v>2000</v>
      </c>
      <c r="F27" s="9">
        <v>6573.55</v>
      </c>
      <c r="G27" s="9"/>
      <c r="H27" s="9"/>
      <c r="I27" s="42">
        <f t="shared" si="3"/>
        <v>8573.5499999999993</v>
      </c>
      <c r="J27" s="43"/>
    </row>
    <row r="28" spans="1:10" ht="27" customHeight="1">
      <c r="A28" s="15" t="s">
        <v>18</v>
      </c>
      <c r="B28" s="28" t="s">
        <v>44</v>
      </c>
      <c r="C28" s="29"/>
      <c r="D28" s="15">
        <f>SUM(D23:D27)</f>
        <v>3294</v>
      </c>
      <c r="E28" s="15">
        <f>SUM(E23:E27)</f>
        <v>2000</v>
      </c>
      <c r="F28" s="15">
        <f>SUM(F23:F27)</f>
        <v>7323.55</v>
      </c>
      <c r="G28" s="15">
        <f>SUM(G23:G27)</f>
        <v>0</v>
      </c>
      <c r="H28" s="15">
        <f>SUM(H23:H27)</f>
        <v>500</v>
      </c>
      <c r="I28" s="42">
        <f t="shared" si="3"/>
        <v>13117.55</v>
      </c>
      <c r="J28" s="43"/>
    </row>
    <row r="31" spans="1:10" ht="33" customHeight="1">
      <c r="A31" s="44" t="s">
        <v>45</v>
      </c>
      <c r="B31" s="44"/>
      <c r="C31" s="44"/>
      <c r="D31" s="44"/>
      <c r="E31" s="44"/>
      <c r="F31" s="44"/>
    </row>
  </sheetData>
  <mergeCells count="38">
    <mergeCell ref="A31:F31"/>
    <mergeCell ref="B26:C26"/>
    <mergeCell ref="I26:J26"/>
    <mergeCell ref="B27:C27"/>
    <mergeCell ref="I27:J27"/>
    <mergeCell ref="B28:C28"/>
    <mergeCell ref="I28:J28"/>
    <mergeCell ref="B23:C23"/>
    <mergeCell ref="I23:J23"/>
    <mergeCell ref="B24:C24"/>
    <mergeCell ref="I24:J24"/>
    <mergeCell ref="B25:C25"/>
    <mergeCell ref="I25:J25"/>
    <mergeCell ref="B22:C22"/>
    <mergeCell ref="I22:J22"/>
    <mergeCell ref="B12:C12"/>
    <mergeCell ref="I12:J12"/>
    <mergeCell ref="B13:C13"/>
    <mergeCell ref="I13:J13"/>
    <mergeCell ref="B14:C14"/>
    <mergeCell ref="I14:J14"/>
    <mergeCell ref="B15:C15"/>
    <mergeCell ref="I15:J15"/>
    <mergeCell ref="B16:C16"/>
    <mergeCell ref="I16:J16"/>
    <mergeCell ref="I17:J17"/>
    <mergeCell ref="B9:C9"/>
    <mergeCell ref="I9:J9"/>
    <mergeCell ref="B10:C10"/>
    <mergeCell ref="I10:J10"/>
    <mergeCell ref="B11:C11"/>
    <mergeCell ref="I11:J11"/>
    <mergeCell ref="B6:C6"/>
    <mergeCell ref="I6:J6"/>
    <mergeCell ref="B7:C7"/>
    <mergeCell ref="I7:J7"/>
    <mergeCell ref="B8:C8"/>
    <mergeCell ref="I8:J8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BUDŻET 2017</vt:lpstr>
      <vt:lpstr>BUDŻET 2018</vt:lpstr>
      <vt:lpstr>BUDŻET 2019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Elżbieta Olejewicz</cp:lastModifiedBy>
  <cp:lastPrinted>2021-09-23T08:43:35Z</cp:lastPrinted>
  <dcterms:created xsi:type="dcterms:W3CDTF">2017-03-09T12:10:51Z</dcterms:created>
  <dcterms:modified xsi:type="dcterms:W3CDTF">2021-09-23T08:47:04Z</dcterms:modified>
</cp:coreProperties>
</file>